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dstrana-srv\redirekcije$\jpolic\Desktop\Nabava prometno svjetlosne promjenjive signalizacije na pješakim prijelazima DC8\"/>
    </mc:Choice>
  </mc:AlternateContent>
  <xr:revisionPtr revIDLastSave="0" documentId="13_ncr:1_{C5B735D5-8E22-4272-B947-8D2859B83B0C}" xr6:coauthVersionLast="47" xr6:coauthVersionMax="47" xr10:uidLastSave="{00000000-0000-0000-0000-000000000000}"/>
  <bookViews>
    <workbookView xWindow="2730" yWindow="825" windowWidth="24540" windowHeight="15375" xr2:uid="{00000000-000D-0000-FFFF-FFFF00000000}"/>
  </bookViews>
  <sheets>
    <sheet name="sp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11" i="2"/>
  <c r="G14" i="2"/>
  <c r="G17" i="2"/>
  <c r="G20" i="2"/>
  <c r="G23" i="2"/>
  <c r="G25" i="2"/>
  <c r="G27" i="2"/>
  <c r="G29" i="2"/>
  <c r="G5" i="2"/>
  <c r="F31" i="2" l="1"/>
  <c r="F33" i="2" s="1"/>
  <c r="F35" i="2" s="1"/>
</calcChain>
</file>

<file path=xl/sharedStrings.xml><?xml version="1.0" encoding="utf-8"?>
<sst xmlns="http://schemas.openxmlformats.org/spreadsheetml/2006/main" count="67" uniqueCount="50">
  <si>
    <t>kom</t>
  </si>
  <si>
    <t>Glavni tehnički podaci:</t>
  </si>
  <si>
    <t>1.1.</t>
  </si>
  <si>
    <t>R. Br.</t>
  </si>
  <si>
    <t>Opis</t>
  </si>
  <si>
    <t>Jedinica
mjere</t>
  </si>
  <si>
    <t>Količina</t>
  </si>
  <si>
    <t>Jedinična cijena</t>
  </si>
  <si>
    <t>Ukupna cijena</t>
  </si>
  <si>
    <t>1.2.</t>
  </si>
  <si>
    <t>1.3.</t>
  </si>
  <si>
    <t>1.4.</t>
  </si>
  <si>
    <t>Ormarić za opremu</t>
  </si>
  <si>
    <t xml:space="preserve">U jediničnu cijenu uključena je dobava dostava i montaža novog ormarića. Komplet sa svim potrebnim spojnim materijalom i priborom </t>
  </si>
  <si>
    <t>Baterija za LED markere</t>
  </si>
  <si>
    <t>U jediničnu cijenu uređaja uključena je isporuka i ugradnja napajanja.  Komplet sa potrebnim spojnim materijalom i priborom.</t>
  </si>
  <si>
    <t xml:space="preserve">U jediničnu cijenu uključena je isporuka i ugradnja baterije.  Komplet sa potrebnim spojnim materijalom i priborom. </t>
  </si>
  <si>
    <t xml:space="preserve">U jediničnu cijenu uključena je isporuka i ugradnja monitora baterije.  Komplet sa potrebnim spojnim materijalom i priborom. </t>
  </si>
  <si>
    <t>Monitor baterije sa bluetooth funkcijom</t>
  </si>
  <si>
    <t>Napajanje za LED markere - DC UPS uređaj</t>
  </si>
  <si>
    <t xml:space="preserve">U jediničnu cijenu uključena je isporuka i ugradnja kontrolera.  Komplet sa potrebnim spojnim materijalom i priborom. </t>
  </si>
  <si>
    <t>Kontroler LED markera - bljeskalica</t>
  </si>
  <si>
    <t>1.5.</t>
  </si>
  <si>
    <t>1.6.</t>
  </si>
  <si>
    <t>LED markeri - bljeskalice</t>
  </si>
  <si>
    <t xml:space="preserve">U jediničnu cijenu uključena je isporuka i ugradnja LED markera - bljeskalica.  Komplet sa potrebnim spojnim materijalom i priborom. </t>
  </si>
  <si>
    <t>Osigurači, oprema za zaštitu u ormaru i napojni kablovi</t>
  </si>
  <si>
    <t>kompl.</t>
  </si>
  <si>
    <t>Ispitivanje i dokumentacija</t>
  </si>
  <si>
    <t>1.7.</t>
  </si>
  <si>
    <t xml:space="preserve">Funkcionalno ispitivanje rada i izrada potrebnih atesta ( ispitivanje uzemljenja, ispitivanje električne instalacije), dokumentacija izvedenog stanja. </t>
  </si>
  <si>
    <t xml:space="preserve">Od svjetiljke cestovne rasvjete do razvodnog ormarića koji je na istom stupu kao i svjetiljka potrebno je dovesti napojni kabel PP00 3x2,5mm.
Kabel se preko rednih stezaljki spaja na dovodni dvopolni C16A osigurač, iza dovodnog osugurača nalaze se kadodni odvodnici prenapona na fazi i nuli te dva napojna osigurača C10A za opremu u ormaru.
preko jednog C10A osigurača napaja se DC UPS koji napaja kontroler LED markera i ujedno puni bateriju.
Na bateriju se priključuje bluetooth monitor te se preko mobitela mogu očitati vrijednosti baterije. 
Svi vodiči unutar ormar razvedeni su i položeni u plastičnoj perforiranoj kanalici za kablove.
Razvodni ormarić je uzemljen preko stupa rasvjete bakrenim užem 25 mm2. kablovi koji idu prema Led markerima i bakreno uže zaštićeni su metalnom poklopnicom.
Svi PF vodiči u ormaru moraju imati izolirane tuljke na krajevima. </t>
  </si>
  <si>
    <t>Strojno štemanje - bušenje asfalta oko LED markera. Podrazumijeva strojni iskop rupe za ugradnju novog LED markera, proširenje okana i drugih objekata. Iskop materijala uz svu potrebnu zaštitu stabilnosti rova, odlaganje iskopanog materijala, razastiranje, te čišćenje terena u zoni rova. 
Obračun po komadu.</t>
  </si>
  <si>
    <t>Zalijevanje kanala brtvenom dvokomponentnom masom na bazi bitumena za učvršćivanje kabela u kanalu, te učvrščivanje svjetlećih LED markera u asfaltu. Obračun po kg potrošene mase i cjelokupni rad.</t>
  </si>
  <si>
    <t>Građevinski radovi</t>
  </si>
  <si>
    <t>1.8.</t>
  </si>
  <si>
    <t>Montaža opreme u asfalt</t>
  </si>
  <si>
    <t>kg</t>
  </si>
  <si>
    <r>
      <t xml:space="preserve">Vanjski ormarić sa dvostrukim aluminijskim kućištem za montažu na stup ili zid.  
Vanjsko kućište ima ventilacijsku žaluzinu i sigurnosnu bravu. Ormar se montira na betonski stup sa orginalnim nosačem - prirubnicom.
</t>
    </r>
    <r>
      <rPr>
        <b/>
        <sz val="11"/>
        <color theme="4" tint="-0.249977111117893"/>
        <rFont val="Aptos"/>
        <family val="2"/>
      </rPr>
      <t>Unutarnje kućište;</t>
    </r>
    <r>
      <rPr>
        <sz val="11"/>
        <color theme="4" tint="-0.249977111117893"/>
        <rFont val="Aptos"/>
        <family val="2"/>
      </rPr>
      <t xml:space="preserve">
Tijelo: 1,5 mm aluminij, presavijeno i zavareno od jednog komada sa zaštitnim kanalom oko otvora vrata.
Vijcima pričvršćena ploča s brtvom postavljena na vrhu (Š x D = 97,5 x 65,5 mm) i dno (Š x D = 182 x 52 mm). Vrata: 1,5 mm nehrđajući čelik, montirana, sa zapjenjenom brtvom i pričvrščena na šarke, kut otvaranja 180°, cam lock sa sigurnosnom bravom. Montažna ploča: 2 mm aluminij
</t>
    </r>
    <r>
      <rPr>
        <b/>
        <sz val="11"/>
        <color theme="4" tint="-0.249977111117893"/>
        <rFont val="Aptos"/>
        <family val="2"/>
      </rPr>
      <t>Vanjsko kućište:</t>
    </r>
    <r>
      <rPr>
        <sz val="11"/>
        <color theme="4" tint="-0.249977111117893"/>
        <rFont val="Aptos"/>
        <family val="2"/>
      </rPr>
      <t xml:space="preserve">
Kućište s poklopcem koji se može skinuti i sigurnosnom bravom. Ventilacijski otvori u gornjem lijevom, desnom i gornjem dijelu otraga; redovi ventilacijskih rupa na lijevoj  i desnoj strani. Vijčana ploča sa uvodnicama na dnu.  Dvije C-šine pričvršćene sa stražnje strane za montiranje  za stup. Poklopac kućišta sa udubljenom ručkom.
</t>
    </r>
    <r>
      <rPr>
        <b/>
        <sz val="11"/>
        <color theme="4" tint="-0.249977111117893"/>
        <rFont val="Aptos"/>
        <family val="2"/>
      </rPr>
      <t>Materijal;</t>
    </r>
    <r>
      <rPr>
        <sz val="11"/>
        <color theme="4" tint="-0.249977111117893"/>
        <rFont val="Aptos"/>
        <family val="2"/>
      </rPr>
      <t xml:space="preserve">
Unutarnje kućište, vanjsko kućište i montažna ploča:  Aluminij AlMg3
</t>
    </r>
    <r>
      <rPr>
        <b/>
        <sz val="11"/>
        <color theme="4" tint="-0.249977111117893"/>
        <rFont val="Aptos"/>
        <family val="2"/>
      </rPr>
      <t>Površinski:</t>
    </r>
    <r>
      <rPr>
        <sz val="11"/>
        <color theme="4" tint="-0.249977111117893"/>
        <rFont val="Aptos"/>
        <family val="2"/>
      </rPr>
      <t xml:space="preserve">
Unutarnje kućište i vanjsko kućište: premazan prahom u boji RAL 7035
Montažna ploča: pocinčana, pasivirana
</t>
    </r>
    <r>
      <rPr>
        <b/>
        <sz val="11"/>
        <color theme="4" tint="-0.249977111117893"/>
        <rFont val="Aptos"/>
        <family val="2"/>
      </rPr>
      <t>Dimenzije:</t>
    </r>
    <r>
      <rPr>
        <sz val="11"/>
        <color theme="4" tint="-0.249977111117893"/>
        <rFont val="Aptos"/>
        <family val="2"/>
      </rPr>
      <t xml:space="preserve">
Unutarnje kućište: Š x V x D: 460 x 565 x 220 mm
Vanjsko kućište: Š x V x D: 530 x 700 x 265 mm
Kategorija zaštite: IP 55 prema EN 60 529
</t>
    </r>
    <r>
      <rPr>
        <b/>
        <i/>
        <sz val="11"/>
        <color theme="4" tint="-0.249977111117893"/>
        <rFont val="Aptos"/>
        <family val="2"/>
      </rPr>
      <t>tip kako Rittal CS 9791.035 ili jednako vrijedan</t>
    </r>
  </si>
  <si>
    <r>
      <t xml:space="preserve">Akumulatorska baterija
- napon baterije je 12 Vdc
- nominalni kapacitet baterijena naponu od 1,80 Vpc pri 25°C je 56.4 Ah
- nominalni kapacitet baterije  na naponu od 1,75 Vpc pri 25°C je 60.8 Ah
- snaga baterije je minimalno 1840 W po bloku na naponu 1.60 Vpc pri 25°C
- minimalna težina baterije je 20,8 kg
- okvirne dimenzije su dxšxv   220x172x235 mm
- priključak baterije preko vijka M6
- baterija mora biti montirana i pričvrščena na metalnom stalku 
- životni vijek baterije 10-12 godina po eurobat 2015 klasifikaciji
</t>
    </r>
    <r>
      <rPr>
        <b/>
        <i/>
        <sz val="11"/>
        <color rgb="FF2F5597"/>
        <rFont val="Aptos"/>
        <family val="2"/>
      </rPr>
      <t>tip kao Exide Sprinter XP12V1800 ili jednakovrijedna</t>
    </r>
  </si>
  <si>
    <r>
      <t xml:space="preserve">Monitor baterije;
- ulazni napon 6.5-70VDC
- mjerenje kapaciteta baterije 1-9999 Ah
-mjerenje temperature  -20°C … +50°C
Točnost uređaja u mjerenju;
-  ±0,01A,    ±0,01V,   ±0,01Ah,   temperatura (0-50°C)  ± 1°C
uređaj sa integriranom bluetooth funkcijom  i uključenim temperaturnim senzorom za mjerenje temperature pored baterije, shunt otpornik 500A/50mV.
Prikaz informacije o preostalom vremenu pri trenutnoj snazi pražnjenja, VE. izravni komunikacijski priključak, pohranjivanje događaja koji se mogu koristiti za procjenu korištenja i zdravlja baterije, visoka rezolucija mjerenja struje 10mA, niska potrošnja struje 2,9 Ah mjesešno (4mA) @12V
</t>
    </r>
    <r>
      <rPr>
        <b/>
        <i/>
        <sz val="11"/>
        <color rgb="FF2F5597"/>
        <rFont val="Aptos"/>
        <family val="2"/>
      </rPr>
      <t>tip kako victron energy BMV-712 smart ili jednako vrijedan</t>
    </r>
  </si>
  <si>
    <t>EUR</t>
  </si>
  <si>
    <t>UKUPNO (bez PDV-a):</t>
  </si>
  <si>
    <t>IZNOS  PDV-a:</t>
  </si>
  <si>
    <t>UKUPNO (s PDV-om):</t>
  </si>
  <si>
    <r>
      <t xml:space="preserve">Led marker - bljeskalica
- napon napajanja 12VDC 
- potrošnja struje 120mA
- radna temperatura -25°C do  +85°C
- 4 led diode  boja svjetla hladnaj bijela (white)
- kut gledanja 16 °
- dimenzije  ø  144 x 95 mm
- težina 2,2 kg
- donji dio kučišta aluminij
- gornji dio legura čelika otporna na koroziju 
- mehanička otpornost do 160 tona
- stupanj zaštite IP 68 i IK 10
</t>
    </r>
    <r>
      <rPr>
        <b/>
        <i/>
        <sz val="11"/>
        <color rgb="FF2F5597"/>
        <rFont val="Aptos"/>
        <family val="2"/>
      </rPr>
      <t>tip kao Sernis SR 50 ili jednakovrijedan</t>
    </r>
  </si>
  <si>
    <r>
      <t xml:space="preserve">Kontroler bljeskalica;
- ulazni napon 12VDC / 24VDC
- interna potrošnja 15 mA
- izlazni napon 12VDC / 24VDC
- 6 izlaznih kanala
- maksimalna izlazna struja 10 A
- radna temperatura  -25°C do  +85°C
- modovi rada ; uvijek uključeno, bljeskanje, sekvencijalno 
- dimenzije 210 x 185 x 85 mm
- težina 0,550 kg
</t>
    </r>
    <r>
      <rPr>
        <b/>
        <i/>
        <sz val="11"/>
        <color rgb="FF2F5597"/>
        <rFont val="Aptos"/>
        <family val="2"/>
      </rPr>
      <t>tip kako Sernis PC500 ili jednako vrijedan</t>
    </r>
  </si>
  <si>
    <t>Nabava prometno svjetlosne promjenjive signalizacije na pješačkim prijelazima kod križanja DC8 – Zvonimirova ulica i DC8 – Starčevićeva ulica
NAPAJANJE SA CESTOVNE RASVJETE</t>
  </si>
  <si>
    <t>T R O Š K O V N I K</t>
  </si>
  <si>
    <r>
      <t xml:space="preserve">DC UPS napajanje 
- ulazni napon jednofazno 115-277 Vac, 500W
- izlazni napon 12 Vdc, 35 A
- izlazni napon sa baterije 12 Vdc, 35A
- dijagnostika stanja baterija
- battery life test (briga o bateriji)
- tri razine punjenja boost, float i recovery
- zaštita od kratkog spoja i obrnutog polariteta
- relejni signal za praznu ili neispravnui bateriju
- izlazni signal za prisustvo mreže ili rad na bateriji
- IP 20 stupanj zaštite
- montaža na DIN šinu
- temperaturni opseg rada -25 do + 70°C
- pasivno hlađenje
- mogučnost rada u paralelnom radu s još jednim napajanjem zbog mogučeg povečanja izlazne snage korištenjem iste baterije
- START UREĐAJA SA BATERIJA
</t>
    </r>
    <r>
      <rPr>
        <b/>
        <i/>
        <sz val="11"/>
        <color rgb="FF2F5597"/>
        <rFont val="Aptos"/>
        <family val="2"/>
      </rPr>
      <t>tip kako Adelsystem dc -ups CBI1235A ili jednakovrijedan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</si>
</sst>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ptos"/>
      <family val="2"/>
    </font>
    <font>
      <sz val="11"/>
      <color theme="1"/>
      <name val="Aptos"/>
      <family val="2"/>
    </font>
    <font>
      <b/>
      <sz val="14"/>
      <name val="Aptos"/>
      <family val="2"/>
    </font>
    <font>
      <sz val="11"/>
      <color rgb="FF2F5597"/>
      <name val="Aptos"/>
      <family val="2"/>
    </font>
    <font>
      <sz val="11"/>
      <color theme="4" tint="-0.249977111117893"/>
      <name val="Aptos"/>
      <family val="2"/>
    </font>
    <font>
      <b/>
      <sz val="12"/>
      <name val="Aptos"/>
      <family val="2"/>
    </font>
    <font>
      <sz val="12"/>
      <color theme="1"/>
      <name val="Aptos"/>
      <family val="2"/>
    </font>
    <font>
      <sz val="12"/>
      <name val="Aptos"/>
      <family val="2"/>
    </font>
    <font>
      <b/>
      <sz val="11"/>
      <color theme="4" tint="-0.249977111117893"/>
      <name val="Aptos"/>
      <family val="2"/>
    </font>
    <font>
      <b/>
      <sz val="11"/>
      <color rgb="FF2F5597"/>
      <name val="Aptos"/>
      <family val="2"/>
    </font>
    <font>
      <b/>
      <i/>
      <sz val="11"/>
      <color theme="4" tint="-0.249977111117893"/>
      <name val="Aptos"/>
      <family val="2"/>
    </font>
    <font>
      <b/>
      <i/>
      <sz val="11"/>
      <color rgb="FF2F5597"/>
      <name val="Aptos"/>
      <family val="2"/>
    </font>
    <font>
      <sz val="11"/>
      <name val="Aptos"/>
      <family val="2"/>
    </font>
    <font>
      <b/>
      <i/>
      <sz val="11"/>
      <name val="Aptos"/>
      <family val="2"/>
    </font>
    <font>
      <i/>
      <sz val="11"/>
      <color theme="1"/>
      <name val="Aptos"/>
      <family val="2"/>
    </font>
    <font>
      <b/>
      <sz val="11"/>
      <color rgb="FF305496"/>
      <name val="Aptos"/>
      <family val="2"/>
    </font>
    <font>
      <sz val="11"/>
      <color rgb="FF305496"/>
      <name val="Aptos"/>
      <family val="2"/>
    </font>
    <font>
      <b/>
      <sz val="16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7" xfId="0" applyFont="1" applyBorder="1"/>
    <xf numFmtId="0" fontId="6" fillId="0" borderId="6" xfId="0" applyFont="1" applyBorder="1" applyAlignment="1">
      <alignment horizontal="center" vertical="center"/>
    </xf>
    <xf numFmtId="0" fontId="3" fillId="3" borderId="2" xfId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horizontal="center" vertical="center"/>
    </xf>
    <xf numFmtId="0" fontId="9" fillId="0" borderId="0" xfId="0" applyFont="1"/>
    <xf numFmtId="0" fontId="8" fillId="0" borderId="0" xfId="1" applyFont="1" applyAlignment="1">
      <alignment horizontal="justify" vertical="center" wrapText="1"/>
    </xf>
    <xf numFmtId="4" fontId="10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justify" vertical="center" wrapText="1"/>
    </xf>
    <xf numFmtId="164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4" fontId="9" fillId="0" borderId="0" xfId="0" applyNumberFormat="1" applyFont="1"/>
    <xf numFmtId="0" fontId="12" fillId="3" borderId="1" xfId="0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4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" fontId="4" fillId="0" borderId="7" xfId="0" applyNumberFormat="1" applyFont="1" applyBorder="1"/>
    <xf numFmtId="164" fontId="18" fillId="3" borderId="3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18" fillId="3" borderId="3" xfId="1" applyNumberFormat="1" applyFont="1" applyFill="1" applyBorder="1" applyAlignment="1">
      <alignment horizontal="right" vertical="center"/>
    </xf>
    <xf numFmtId="4" fontId="18" fillId="3" borderId="4" xfId="1" applyNumberFormat="1" applyFont="1" applyFill="1" applyBorder="1" applyAlignment="1">
      <alignment horizontal="right" vertical="center"/>
    </xf>
    <xf numFmtId="0" fontId="8" fillId="5" borderId="0" xfId="1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/>
    </xf>
    <xf numFmtId="0" fontId="3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right" vertical="center"/>
    </xf>
    <xf numFmtId="4" fontId="19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Border="1" applyAlignment="1">
      <alignment horizontal="right" vertical="center" wrapText="1"/>
    </xf>
    <xf numFmtId="0" fontId="15" fillId="2" borderId="0" xfId="1" applyFont="1" applyFill="1" applyBorder="1" applyAlignment="1">
      <alignment horizontal="justify" vertical="center" wrapText="1"/>
    </xf>
    <xf numFmtId="0" fontId="15" fillId="2" borderId="0" xfId="1" applyFont="1" applyFill="1" applyBorder="1" applyAlignment="1">
      <alignment horizontal="center" vertical="center"/>
    </xf>
    <xf numFmtId="164" fontId="19" fillId="2" borderId="0" xfId="1" applyNumberFormat="1" applyFont="1" applyFill="1" applyBorder="1" applyAlignment="1">
      <alignment horizontal="right" vertical="center"/>
    </xf>
    <xf numFmtId="4" fontId="19" fillId="2" borderId="0" xfId="1" applyNumberFormat="1" applyFont="1" applyFill="1" applyBorder="1" applyAlignment="1">
      <alignment horizontal="center" vertical="center"/>
    </xf>
    <xf numFmtId="4" fontId="19" fillId="2" borderId="0" xfId="1" applyNumberFormat="1" applyFont="1" applyFill="1" applyBorder="1" applyAlignment="1">
      <alignment horizontal="right" vertical="center"/>
    </xf>
    <xf numFmtId="4" fontId="3" fillId="0" borderId="10" xfId="1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left" vertical="center" wrapText="1"/>
    </xf>
    <xf numFmtId="4" fontId="19" fillId="0" borderId="10" xfId="0" applyNumberFormat="1" applyFont="1" applyBorder="1"/>
    <xf numFmtId="49" fontId="15" fillId="2" borderId="9" xfId="1" applyNumberFormat="1" applyFont="1" applyFill="1" applyBorder="1" applyAlignment="1">
      <alignment horizontal="left" vertical="center"/>
    </xf>
    <xf numFmtId="4" fontId="19" fillId="2" borderId="10" xfId="0" applyNumberFormat="1" applyFont="1" applyFill="1" applyBorder="1" applyAlignment="1">
      <alignment horizontal="right"/>
    </xf>
    <xf numFmtId="49" fontId="16" fillId="4" borderId="1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164" fontId="16" fillId="4" borderId="1" xfId="1" applyNumberFormat="1" applyFont="1" applyFill="1" applyBorder="1" applyAlignment="1">
      <alignment horizontal="center" vertical="center" wrapText="1"/>
    </xf>
    <xf numFmtId="4" fontId="16" fillId="4" borderId="1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4" fillId="0" borderId="5" xfId="0" applyFont="1" applyBorder="1"/>
    <xf numFmtId="4" fontId="4" fillId="0" borderId="8" xfId="0" applyNumberFormat="1" applyFont="1" applyBorder="1"/>
    <xf numFmtId="4" fontId="18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3" borderId="4" xfId="2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18" fillId="3" borderId="4" xfId="2" applyNumberFormat="1" applyFont="1" applyFill="1" applyBorder="1" applyAlignment="1" applyProtection="1">
      <alignment horizontal="center" vertical="center" wrapText="1"/>
    </xf>
  </cellXfs>
  <cellStyles count="3">
    <cellStyle name="Normal 2" xfId="1" xr:uid="{00000000-0005-0000-0000-000000000000}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305496"/>
      <color rgb="FF2F5597"/>
      <color rgb="FF2C6E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topLeftCell="A2" zoomScaleNormal="85" zoomScaleSheetLayoutView="100" workbookViewId="0">
      <selection activeCell="C28" sqref="C28"/>
    </sheetView>
  </sheetViews>
  <sheetFormatPr defaultRowHeight="15.75" x14ac:dyDescent="0.25"/>
  <cols>
    <col min="1" max="1" width="9.140625" style="6"/>
    <col min="2" max="2" width="22.140625" style="6" customWidth="1"/>
    <col min="3" max="3" width="83.28515625" style="6" customWidth="1"/>
    <col min="4" max="4" width="12" style="6" customWidth="1"/>
    <col min="5" max="5" width="11" style="6" customWidth="1"/>
    <col min="6" max="6" width="14" style="17" customWidth="1"/>
    <col min="7" max="7" width="16" style="17" customWidth="1"/>
    <col min="8" max="16384" width="9.140625" style="6"/>
  </cols>
  <sheetData>
    <row r="1" spans="1:7" ht="21" x14ac:dyDescent="0.35">
      <c r="A1" s="40" t="s">
        <v>48</v>
      </c>
      <c r="B1" s="40"/>
      <c r="C1" s="40"/>
      <c r="D1" s="40"/>
      <c r="E1" s="40"/>
      <c r="F1" s="40"/>
      <c r="G1" s="40"/>
    </row>
    <row r="2" spans="1:7" ht="35.25" customHeight="1" x14ac:dyDescent="0.25">
      <c r="A2" s="39" t="s">
        <v>47</v>
      </c>
      <c r="B2" s="39"/>
      <c r="C2" s="39"/>
      <c r="D2" s="39"/>
      <c r="E2" s="39"/>
      <c r="F2" s="39"/>
      <c r="G2" s="39"/>
    </row>
    <row r="3" spans="1:7" ht="18.75" x14ac:dyDescent="0.25">
      <c r="A3" s="41"/>
      <c r="B3" s="41"/>
      <c r="C3" s="41"/>
      <c r="D3" s="41"/>
      <c r="E3" s="41"/>
      <c r="F3" s="41"/>
      <c r="G3" s="41"/>
    </row>
    <row r="4" spans="1:7" ht="35.25" customHeight="1" x14ac:dyDescent="0.25">
      <c r="A4" s="68" t="s">
        <v>3</v>
      </c>
      <c r="B4" s="69" t="s">
        <v>4</v>
      </c>
      <c r="C4" s="70"/>
      <c r="D4" s="71" t="s">
        <v>5</v>
      </c>
      <c r="E4" s="72" t="s">
        <v>6</v>
      </c>
      <c r="F4" s="73" t="s">
        <v>7</v>
      </c>
      <c r="G4" s="73" t="s">
        <v>8</v>
      </c>
    </row>
    <row r="5" spans="1:7" ht="24.95" customHeight="1" x14ac:dyDescent="0.25">
      <c r="A5" s="97" t="s">
        <v>2</v>
      </c>
      <c r="B5" s="98" t="s">
        <v>12</v>
      </c>
      <c r="C5" s="99"/>
      <c r="D5" s="18" t="s">
        <v>0</v>
      </c>
      <c r="E5" s="100">
        <v>2</v>
      </c>
      <c r="F5" s="101"/>
      <c r="G5" s="102">
        <f>E5*F5</f>
        <v>0</v>
      </c>
    </row>
    <row r="6" spans="1:7" ht="31.5" customHeight="1" x14ac:dyDescent="0.25">
      <c r="A6" s="74"/>
      <c r="B6" s="42" t="s">
        <v>13</v>
      </c>
      <c r="C6" s="43"/>
      <c r="D6" s="28"/>
      <c r="E6" s="44"/>
      <c r="F6" s="76"/>
      <c r="G6" s="60"/>
    </row>
    <row r="7" spans="1:7" ht="375" x14ac:dyDescent="0.25">
      <c r="A7" s="19"/>
      <c r="B7" s="32" t="s">
        <v>1</v>
      </c>
      <c r="C7" s="20" t="s">
        <v>38</v>
      </c>
      <c r="D7" s="1"/>
      <c r="E7" s="77"/>
      <c r="F7" s="21"/>
      <c r="G7" s="78"/>
    </row>
    <row r="8" spans="1:7" ht="24.95" customHeight="1" x14ac:dyDescent="0.25">
      <c r="A8" s="22" t="s">
        <v>9</v>
      </c>
      <c r="B8" s="103" t="s">
        <v>19</v>
      </c>
      <c r="C8" s="104"/>
      <c r="D8" s="18" t="s">
        <v>0</v>
      </c>
      <c r="E8" s="100">
        <v>2</v>
      </c>
      <c r="F8" s="23"/>
      <c r="G8" s="102">
        <f t="shared" ref="G8:G29" si="0">E8*F8</f>
        <v>0</v>
      </c>
    </row>
    <row r="9" spans="1:7" ht="31.5" customHeight="1" x14ac:dyDescent="0.25">
      <c r="A9" s="36"/>
      <c r="B9" s="45" t="s">
        <v>15</v>
      </c>
      <c r="C9" s="43"/>
      <c r="D9" s="24"/>
      <c r="E9" s="46"/>
      <c r="F9" s="25"/>
      <c r="G9" s="61"/>
    </row>
    <row r="10" spans="1:7" ht="270" x14ac:dyDescent="0.25">
      <c r="A10" s="79"/>
      <c r="B10" s="32" t="s">
        <v>1</v>
      </c>
      <c r="C10" s="80" t="s">
        <v>49</v>
      </c>
      <c r="D10" s="81"/>
      <c r="E10" s="82"/>
      <c r="F10" s="83"/>
      <c r="G10" s="84"/>
    </row>
    <row r="11" spans="1:7" ht="24.95" customHeight="1" x14ac:dyDescent="0.25">
      <c r="A11" s="22" t="s">
        <v>10</v>
      </c>
      <c r="B11" s="103" t="s">
        <v>14</v>
      </c>
      <c r="C11" s="104"/>
      <c r="D11" s="18" t="s">
        <v>0</v>
      </c>
      <c r="E11" s="100">
        <v>2</v>
      </c>
      <c r="F11" s="23"/>
      <c r="G11" s="102">
        <f t="shared" si="0"/>
        <v>0</v>
      </c>
    </row>
    <row r="12" spans="1:7" ht="31.5" customHeight="1" x14ac:dyDescent="0.25">
      <c r="A12" s="36"/>
      <c r="B12" s="47" t="s">
        <v>16</v>
      </c>
      <c r="C12" s="48"/>
      <c r="D12" s="75"/>
      <c r="E12" s="49"/>
      <c r="F12" s="27"/>
      <c r="G12" s="62"/>
    </row>
    <row r="13" spans="1:7" ht="165" x14ac:dyDescent="0.25">
      <c r="A13" s="79"/>
      <c r="B13" s="32" t="s">
        <v>1</v>
      </c>
      <c r="C13" s="85" t="s">
        <v>39</v>
      </c>
      <c r="D13" s="86"/>
      <c r="E13" s="87"/>
      <c r="F13" s="88"/>
      <c r="G13" s="89"/>
    </row>
    <row r="14" spans="1:7" ht="24.95" customHeight="1" x14ac:dyDescent="0.25">
      <c r="A14" s="22" t="s">
        <v>11</v>
      </c>
      <c r="B14" s="103" t="s">
        <v>18</v>
      </c>
      <c r="C14" s="104"/>
      <c r="D14" s="18" t="s">
        <v>0</v>
      </c>
      <c r="E14" s="100">
        <v>2</v>
      </c>
      <c r="F14" s="23"/>
      <c r="G14" s="102">
        <f t="shared" si="0"/>
        <v>0</v>
      </c>
    </row>
    <row r="15" spans="1:7" ht="31.5" customHeight="1" x14ac:dyDescent="0.25">
      <c r="A15" s="36"/>
      <c r="B15" s="47" t="s">
        <v>17</v>
      </c>
      <c r="C15" s="48"/>
      <c r="D15" s="75"/>
      <c r="E15" s="49"/>
      <c r="F15" s="27"/>
      <c r="G15" s="62"/>
    </row>
    <row r="16" spans="1:7" ht="195" x14ac:dyDescent="0.25">
      <c r="A16" s="79"/>
      <c r="B16" s="32" t="s">
        <v>1</v>
      </c>
      <c r="C16" s="85" t="s">
        <v>40</v>
      </c>
      <c r="D16" s="86"/>
      <c r="E16" s="87"/>
      <c r="F16" s="88"/>
      <c r="G16" s="89"/>
    </row>
    <row r="17" spans="1:7" ht="24.95" customHeight="1" x14ac:dyDescent="0.25">
      <c r="A17" s="22" t="s">
        <v>22</v>
      </c>
      <c r="B17" s="103" t="s">
        <v>21</v>
      </c>
      <c r="C17" s="104"/>
      <c r="D17" s="18" t="s">
        <v>0</v>
      </c>
      <c r="E17" s="100">
        <v>2</v>
      </c>
      <c r="F17" s="23"/>
      <c r="G17" s="102">
        <f t="shared" si="0"/>
        <v>0</v>
      </c>
    </row>
    <row r="18" spans="1:7" ht="31.5" customHeight="1" x14ac:dyDescent="0.25">
      <c r="A18" s="2"/>
      <c r="B18" s="47" t="s">
        <v>20</v>
      </c>
      <c r="C18" s="48"/>
      <c r="D18" s="26"/>
      <c r="E18" s="49"/>
      <c r="F18" s="27"/>
      <c r="G18" s="62"/>
    </row>
    <row r="19" spans="1:7" ht="165" x14ac:dyDescent="0.25">
      <c r="A19" s="31"/>
      <c r="B19" s="32" t="s">
        <v>1</v>
      </c>
      <c r="C19" s="85" t="s">
        <v>46</v>
      </c>
      <c r="D19" s="86"/>
      <c r="E19" s="87"/>
      <c r="F19" s="88"/>
      <c r="G19" s="89"/>
    </row>
    <row r="20" spans="1:7" ht="24.95" customHeight="1" x14ac:dyDescent="0.25">
      <c r="A20" s="22" t="s">
        <v>23</v>
      </c>
      <c r="B20" s="103" t="s">
        <v>24</v>
      </c>
      <c r="C20" s="104"/>
      <c r="D20" s="18" t="s">
        <v>0</v>
      </c>
      <c r="E20" s="100">
        <v>15</v>
      </c>
      <c r="F20" s="23"/>
      <c r="G20" s="102">
        <f t="shared" si="0"/>
        <v>0</v>
      </c>
    </row>
    <row r="21" spans="1:7" ht="31.5" customHeight="1" x14ac:dyDescent="0.25">
      <c r="A21" s="2"/>
      <c r="B21" s="47" t="s">
        <v>25</v>
      </c>
      <c r="C21" s="48"/>
      <c r="D21" s="28"/>
      <c r="E21" s="44"/>
      <c r="F21" s="29"/>
      <c r="G21" s="63"/>
    </row>
    <row r="22" spans="1:7" ht="195" x14ac:dyDescent="0.25">
      <c r="A22" s="31"/>
      <c r="B22" s="32" t="s">
        <v>1</v>
      </c>
      <c r="C22" s="85" t="s">
        <v>45</v>
      </c>
      <c r="D22" s="90"/>
      <c r="E22" s="91"/>
      <c r="F22" s="92"/>
      <c r="G22" s="93"/>
    </row>
    <row r="23" spans="1:7" ht="24.95" customHeight="1" x14ac:dyDescent="0.25">
      <c r="A23" s="22" t="s">
        <v>23</v>
      </c>
      <c r="B23" s="103" t="s">
        <v>26</v>
      </c>
      <c r="C23" s="104"/>
      <c r="D23" s="18" t="s">
        <v>27</v>
      </c>
      <c r="E23" s="100">
        <v>2</v>
      </c>
      <c r="F23" s="23"/>
      <c r="G23" s="102">
        <f t="shared" si="0"/>
        <v>0</v>
      </c>
    </row>
    <row r="24" spans="1:7" ht="210" x14ac:dyDescent="0.25">
      <c r="A24" s="31"/>
      <c r="B24" s="32" t="s">
        <v>1</v>
      </c>
      <c r="C24" s="85" t="s">
        <v>31</v>
      </c>
      <c r="D24" s="90"/>
      <c r="E24" s="91"/>
      <c r="F24" s="92"/>
      <c r="G24" s="93"/>
    </row>
    <row r="25" spans="1:7" ht="24.95" customHeight="1" x14ac:dyDescent="0.25">
      <c r="A25" s="22" t="s">
        <v>29</v>
      </c>
      <c r="B25" s="103" t="s">
        <v>34</v>
      </c>
      <c r="C25" s="105"/>
      <c r="D25" s="18" t="s">
        <v>27</v>
      </c>
      <c r="E25" s="100">
        <v>2</v>
      </c>
      <c r="F25" s="23"/>
      <c r="G25" s="102">
        <f t="shared" si="0"/>
        <v>0</v>
      </c>
    </row>
    <row r="26" spans="1:7" ht="75" x14ac:dyDescent="0.25">
      <c r="A26" s="31"/>
      <c r="B26" s="32"/>
      <c r="C26" s="85" t="s">
        <v>32</v>
      </c>
      <c r="D26" s="90"/>
      <c r="E26" s="91"/>
      <c r="F26" s="92"/>
      <c r="G26" s="93"/>
    </row>
    <row r="27" spans="1:7" ht="24.95" customHeight="1" x14ac:dyDescent="0.25">
      <c r="A27" s="22" t="s">
        <v>35</v>
      </c>
      <c r="B27" s="106" t="s">
        <v>36</v>
      </c>
      <c r="C27" s="106"/>
      <c r="D27" s="18" t="s">
        <v>37</v>
      </c>
      <c r="E27" s="100">
        <v>37.5</v>
      </c>
      <c r="F27" s="30"/>
      <c r="G27" s="102">
        <f t="shared" si="0"/>
        <v>0</v>
      </c>
    </row>
    <row r="28" spans="1:7" ht="45" x14ac:dyDescent="0.25">
      <c r="A28" s="31"/>
      <c r="B28" s="32"/>
      <c r="C28" s="85" t="s">
        <v>33</v>
      </c>
      <c r="D28" s="90"/>
      <c r="E28" s="91"/>
      <c r="F28" s="92"/>
      <c r="G28" s="93"/>
    </row>
    <row r="29" spans="1:7" ht="24.95" customHeight="1" x14ac:dyDescent="0.25">
      <c r="A29" s="22" t="s">
        <v>29</v>
      </c>
      <c r="B29" s="103" t="s">
        <v>28</v>
      </c>
      <c r="C29" s="104"/>
      <c r="D29" s="18" t="s">
        <v>27</v>
      </c>
      <c r="E29" s="100">
        <v>2</v>
      </c>
      <c r="F29" s="23"/>
      <c r="G29" s="107">
        <f t="shared" si="0"/>
        <v>0</v>
      </c>
    </row>
    <row r="30" spans="1:7" ht="30" x14ac:dyDescent="0.25">
      <c r="A30" s="1"/>
      <c r="B30" s="32"/>
      <c r="C30" s="32" t="s">
        <v>30</v>
      </c>
      <c r="D30" s="1"/>
      <c r="E30" s="94"/>
      <c r="F30" s="33"/>
      <c r="G30" s="95"/>
    </row>
    <row r="31" spans="1:7" ht="24.95" customHeight="1" x14ac:dyDescent="0.25">
      <c r="A31" s="3"/>
      <c r="B31" s="4"/>
      <c r="C31" s="5"/>
      <c r="D31" s="34" t="s">
        <v>42</v>
      </c>
      <c r="E31" s="96" t="s">
        <v>41</v>
      </c>
      <c r="F31" s="37">
        <f>SUM(G5:G29)</f>
        <v>0</v>
      </c>
      <c r="G31" s="38"/>
    </row>
    <row r="32" spans="1:7" x14ac:dyDescent="0.25">
      <c r="A32" s="64"/>
      <c r="B32" s="50"/>
      <c r="C32" s="51"/>
      <c r="D32" s="52"/>
      <c r="E32" s="53"/>
      <c r="F32" s="54"/>
      <c r="G32" s="65"/>
    </row>
    <row r="33" spans="1:7" ht="24.95" customHeight="1" x14ac:dyDescent="0.25">
      <c r="A33" s="3"/>
      <c r="B33" s="4"/>
      <c r="C33" s="5"/>
      <c r="D33" s="34" t="s">
        <v>43</v>
      </c>
      <c r="E33" s="96" t="s">
        <v>41</v>
      </c>
      <c r="F33" s="37">
        <f>F31*0.25</f>
        <v>0</v>
      </c>
      <c r="G33" s="38"/>
    </row>
    <row r="34" spans="1:7" x14ac:dyDescent="0.25">
      <c r="A34" s="66"/>
      <c r="B34" s="55"/>
      <c r="C34" s="56"/>
      <c r="D34" s="57"/>
      <c r="E34" s="58"/>
      <c r="F34" s="59"/>
      <c r="G34" s="67"/>
    </row>
    <row r="35" spans="1:7" ht="24.95" customHeight="1" x14ac:dyDescent="0.25">
      <c r="A35" s="3"/>
      <c r="B35" s="4"/>
      <c r="C35" s="5"/>
      <c r="D35" s="34" t="s">
        <v>44</v>
      </c>
      <c r="E35" s="96" t="s">
        <v>41</v>
      </c>
      <c r="F35" s="37">
        <f>SUM(F31:G34)</f>
        <v>0</v>
      </c>
      <c r="G35" s="38"/>
    </row>
    <row r="36" spans="1:7" x14ac:dyDescent="0.25">
      <c r="A36" s="9"/>
      <c r="B36" s="9"/>
      <c r="C36" s="10"/>
      <c r="D36" s="11"/>
      <c r="E36" s="12"/>
      <c r="F36" s="12"/>
    </row>
    <row r="37" spans="1:7" x14ac:dyDescent="0.25">
      <c r="A37" s="9"/>
      <c r="B37" s="9"/>
      <c r="C37" s="10"/>
      <c r="D37" s="11"/>
      <c r="E37" s="12"/>
      <c r="F37" s="12"/>
    </row>
    <row r="38" spans="1:7" x14ac:dyDescent="0.25">
      <c r="A38" s="13"/>
      <c r="C38" s="14"/>
      <c r="D38" s="15"/>
      <c r="E38" s="8"/>
      <c r="F38" s="8"/>
    </row>
    <row r="39" spans="1:7" x14ac:dyDescent="0.25">
      <c r="A39" s="13"/>
      <c r="B39" s="14"/>
      <c r="C39" s="16"/>
      <c r="D39" s="15"/>
      <c r="E39" s="8"/>
      <c r="F39" s="8"/>
    </row>
    <row r="40" spans="1:7" x14ac:dyDescent="0.25">
      <c r="A40" s="13"/>
      <c r="B40" s="7"/>
      <c r="C40" s="35"/>
      <c r="D40" s="35"/>
      <c r="E40" s="35"/>
      <c r="F40" s="8"/>
    </row>
    <row r="41" spans="1:7" x14ac:dyDescent="0.25">
      <c r="A41" s="13"/>
      <c r="B41" s="7"/>
      <c r="C41" s="16"/>
      <c r="D41" s="15"/>
      <c r="E41" s="8"/>
      <c r="F41" s="8"/>
    </row>
    <row r="42" spans="1:7" x14ac:dyDescent="0.25">
      <c r="A42" s="13"/>
      <c r="B42" s="14"/>
      <c r="C42" s="35"/>
      <c r="D42" s="35"/>
      <c r="E42" s="35"/>
      <c r="F42" s="8"/>
    </row>
  </sheetData>
  <sheetProtection selectLockedCells="1"/>
  <mergeCells count="25">
    <mergeCell ref="A12:A13"/>
    <mergeCell ref="B12:C12"/>
    <mergeCell ref="B25:C25"/>
    <mergeCell ref="B27:C27"/>
    <mergeCell ref="A1:G1"/>
    <mergeCell ref="B14:C14"/>
    <mergeCell ref="B8:C8"/>
    <mergeCell ref="B11:C11"/>
    <mergeCell ref="B23:C23"/>
    <mergeCell ref="B17:C17"/>
    <mergeCell ref="B18:C18"/>
    <mergeCell ref="B20:C20"/>
    <mergeCell ref="B21:C21"/>
    <mergeCell ref="F31:G31"/>
    <mergeCell ref="F33:G33"/>
    <mergeCell ref="F35:G35"/>
    <mergeCell ref="A15:A16"/>
    <mergeCell ref="B15:C15"/>
    <mergeCell ref="B29:C29"/>
    <mergeCell ref="B4:C4"/>
    <mergeCell ref="A9:A10"/>
    <mergeCell ref="B6:C6"/>
    <mergeCell ref="B9:C9"/>
    <mergeCell ref="A2:G2"/>
    <mergeCell ref="A3:G3"/>
  </mergeCells>
  <pageMargins left="0.510625" right="0.510625" top="0.55218750000000005" bottom="0.55218750000000005" header="0.3" footer="0.3"/>
  <pageSetup paperSize="9" scale="55" fitToHeight="0" orientation="portrait" r:id="rId1"/>
  <headerFooter>
    <oddFooter>&amp;C&amp;"Aptos,Uobičajeno"&amp;10Stranica &amp;P od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D47D0FDF8BA946AD95E6678A0C6624" ma:contentTypeVersion="11" ma:contentTypeDescription="Stvaranje novog dokumenta." ma:contentTypeScope="" ma:versionID="fff330f373e3c391760a0ce3fb06338f">
  <xsd:schema xmlns:xsd="http://www.w3.org/2001/XMLSchema" xmlns:xs="http://www.w3.org/2001/XMLSchema" xmlns:p="http://schemas.microsoft.com/office/2006/metadata/properties" xmlns:ns3="3c202dd9-fc0a-4ed3-8625-8dd01f4be400" xmlns:ns4="3912fbba-ab16-4d33-83c3-ad46370e70aa" targetNamespace="http://schemas.microsoft.com/office/2006/metadata/properties" ma:root="true" ma:fieldsID="3c9364ce41970141aa3c7293464345c4" ns3:_="" ns4:_="">
    <xsd:import namespace="3c202dd9-fc0a-4ed3-8625-8dd01f4be400"/>
    <xsd:import namespace="3912fbba-ab16-4d33-83c3-ad46370e7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02dd9-fc0a-4ed3-8625-8dd01f4be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fbba-ab16-4d33-83c3-ad46370e7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924BC7-A728-42AC-9D9C-F9303F201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02dd9-fc0a-4ed3-8625-8dd01f4be400"/>
    <ds:schemaRef ds:uri="3912fbba-ab16-4d33-83c3-ad46370e7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9DC95-92A9-401E-BC0A-5ABF45A3D8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F63DE-8AF7-45F3-A221-42229D22050F}">
  <ds:schemaRefs>
    <ds:schemaRef ds:uri="http://schemas.openxmlformats.org/package/2006/metadata/core-properties"/>
    <ds:schemaRef ds:uri="3912fbba-ab16-4d33-83c3-ad46370e70aa"/>
    <ds:schemaRef ds:uri="http://purl.org/dc/terms/"/>
    <ds:schemaRef ds:uri="3c202dd9-fc0a-4ed3-8625-8dd01f4be400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Podstrana</dc:creator>
  <cp:lastModifiedBy>Jelena Polić</cp:lastModifiedBy>
  <cp:lastPrinted>2024-06-12T11:02:00Z</cp:lastPrinted>
  <dcterms:created xsi:type="dcterms:W3CDTF">2021-04-27T19:39:42Z</dcterms:created>
  <dcterms:modified xsi:type="dcterms:W3CDTF">2024-06-12T11:02:13Z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0x01010091D47D0FDF8BA946AD95E6678A0C6624</vt:lpwstr>
  </property>
</Properties>
</file>